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activeTab="0"/>
  </bookViews>
  <sheets>
    <sheet name="NOV 202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<sst xmlns="http://schemas.openxmlformats.org/spreadsheetml/2006/main" count="37" uniqueCount="37">
  <si>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LUNA</t>
  </si>
  <si>
    <t>TOTAL</t>
  </si>
  <si>
    <t>CROITORU VICTORIA - specialist urban</t>
  </si>
  <si>
    <t>FILIP MARIA - primar urban</t>
  </si>
  <si>
    <t>CIUDIN SILVIU-MIHAI - dentist rural</t>
  </si>
  <si>
    <t>NEGOITA VIORICA - dentist rural</t>
  </si>
  <si>
    <t>POPOVSCHI ARISTIDE - primar urban</t>
  </si>
  <si>
    <t>RASPOP KETTY SILVIA - dentist rural</t>
  </si>
  <si>
    <t>SPLENDENT - Dr.Petcu Georgiana - dentist rural</t>
  </si>
  <si>
    <t>S.C.INTERDENTAL - Dr.Ion Irina Madalina Dr.Tudor Mihai Adrian - dentist urban</t>
  </si>
  <si>
    <t>TOTAL AN  2022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</si>
  <si>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</si>
  <si>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</si>
  <si>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</si>
  <si>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</si>
  <si>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</si>
  <si>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</si>
  <si>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</si>
  <si>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</si>
  <si>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</si>
  <si>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FEBRUARIE</t>
  </si>
  <si>
    <t>MARTIE</t>
  </si>
  <si>
    <t>MARINESCU LIDIA - dentist rural</t>
  </si>
  <si>
    <t xml:space="preserve">TRIM.I </t>
  </si>
  <si>
    <t xml:space="preserve">TRIM.II </t>
  </si>
  <si>
    <t xml:space="preserve">TRIM.III </t>
  </si>
  <si>
    <t xml:space="preserve"> TRIM IV </t>
  </si>
  <si>
    <t xml:space="preserve">IANUARIE </t>
  </si>
  <si>
    <t>CARASTOIAN MARIANA THALIDA - dentist rural</t>
  </si>
  <si>
    <t>CMI RUSU GABRIEL- dentist rural</t>
  </si>
  <si>
    <t>VALORI DECONTATE PENTRU  MEDICINĂ DENTARĂ  - AN 2023</t>
  </si>
  <si>
    <t>CMI MIHAI DANIELA AURORA - dentist rural</t>
  </si>
  <si>
    <t>CMI DOBRE CATALIN - dentist rural</t>
  </si>
  <si>
    <t>CMI VASILE CRISTIAN dentist rural</t>
  </si>
  <si>
    <t>DOBRESCU DORIAN        dentist rural</t>
  </si>
  <si>
    <t>ALECU MONALISA dentist rural</t>
  </si>
  <si>
    <t>RDC PROSMILE DENT SRL   dentist rural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</si>
</sst>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18]d\ mmmm\ yyyy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000"/>
    <numFmt numFmtId="184" formatCode="0.00;[Red]0.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" fontId="2" fillId="0" borderId="0" xfId="0" applyNumberFormat="1" applyFont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wrapText="1"/>
    </xf>
    <xf numFmtId="17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1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rmal 5" xfId="59"/>
    <cellStyle name="Normal 6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D5">
      <selection activeCell="S22" sqref="S22"/>
    </sheetView>
  </sheetViews>
  <sheetFormatPr defaultColWidth="9.140625" defaultRowHeight="12.75"/>
  <cols>
    <col min="1" max="1" width="11.28125" style="0" customWidth="1"/>
    <col min="2" max="2" width="12.28125" style="0" customWidth="1"/>
    <col min="3" max="3" width="13.140625" style="13" customWidth="1"/>
    <col min="4" max="4" width="11.421875" style="0" customWidth="1"/>
    <col min="5" max="5" width="13.28125" style="0" customWidth="1"/>
    <col min="6" max="6" width="14.28125" style="0" customWidth="1"/>
    <col min="7" max="7" width="11.28125" style="0" customWidth="1"/>
    <col min="8" max="8" width="12.140625" style="0" customWidth="1"/>
    <col min="9" max="9" width="13.140625" style="0" customWidth="1"/>
    <col min="10" max="10" width="14.140625" style="0" customWidth="1"/>
    <col min="11" max="11" width="13.421875" style="0" customWidth="1"/>
    <col min="12" max="12" width="13.00390625" style="0" customWidth="1"/>
    <col min="13" max="13" width="12.8515625" style="0" customWidth="1"/>
    <col min="14" max="14" width="11.421875" style="0" customWidth="1"/>
    <col min="15" max="15" width="12.57421875" style="0" customWidth="1"/>
    <col min="16" max="16" width="12.8515625" style="0" customWidth="1"/>
    <col min="17" max="17" width="13.00390625" style="0" customWidth="1"/>
    <col min="18" max="18" width="15.7109375" style="0" customWidth="1"/>
    <col min="19" max="19" width="11.57421875" style="0" customWidth="1"/>
    <col min="20" max="20" width="10.140625" style="0" bestFit="1" customWidth="1"/>
  </cols>
  <sheetData>
    <row r="1" ht="12.75">
      <c r="A1" s="5"/>
    </row>
    <row r="3" spans="1:19" ht="15">
      <c r="A3" s="36" t="s">
        <v>30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ht="12.75">
      <c r="A4" s="8"/>
    </row>
    <row r="6" spans="1:19" ht="16.5" customHeight="1">
      <c r="A6" s="30" t="s">
        <v>0</v>
      </c>
      <c r="B6" s="32"/>
      <c r="C6" s="32"/>
      <c r="D6" s="32"/>
      <c r="E6" s="32"/>
      <c r="F6" s="32"/>
      <c r="G6" s="32"/>
      <c r="H6" s="32"/>
      <c r="I6" s="32"/>
      <c r="J6" s="33"/>
      <c r="K6" s="33"/>
      <c r="L6" s="28"/>
      <c r="M6" s="28"/>
      <c r="N6" s="28"/>
      <c r="O6" s="28"/>
      <c r="P6" s="28"/>
      <c r="Q6" s="28"/>
      <c r="R6" s="28"/>
      <c r="S6" s="34" t="s">
        <v>1</v>
      </c>
    </row>
    <row r="7" spans="1:19" ht="93" customHeight="1">
      <c r="A7" s="31"/>
      <c r="B7" s="16" t="s">
        <v>2</v>
      </c>
      <c r="C7" s="17" t="s">
        <v>22</v>
      </c>
      <c r="D7" s="16" t="s">
        <v>3</v>
      </c>
      <c r="E7" s="16" t="s">
        <v>4</v>
      </c>
      <c r="F7" s="18" t="s">
        <v>28</v>
      </c>
      <c r="G7" s="18" t="s">
        <v>5</v>
      </c>
      <c r="H7" s="18" t="s">
        <v>6</v>
      </c>
      <c r="I7" s="16" t="s">
        <v>7</v>
      </c>
      <c r="J7" s="14" t="s">
        <v>8</v>
      </c>
      <c r="K7" s="14" t="s">
        <v>9</v>
      </c>
      <c r="L7" s="29" t="s">
        <v>29</v>
      </c>
      <c r="M7" s="29" t="s">
        <v>31</v>
      </c>
      <c r="N7" s="29" t="s">
        <v>32</v>
      </c>
      <c r="O7" s="29" t="s">
        <v>33</v>
      </c>
      <c r="P7" s="29" t="s">
        <v>34</v>
      </c>
      <c r="Q7" s="29" t="s">
        <v>35</v>
      </c>
      <c r="R7" s="29" t="s">
        <v>36</v>
      </c>
      <c r="S7" s="35"/>
    </row>
    <row r="8" spans="1:19" ht="27" customHeight="1">
      <c r="A8" s="15"/>
      <c r="B8" s="26">
        <v>1</v>
      </c>
      <c r="C8" s="27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5"/>
    </row>
    <row r="9" spans="1:19" ht="12.75">
      <c r="A9" s="19" t="s">
        <v>27</v>
      </c>
      <c r="B9" s="11">
        <v>4207</v>
      </c>
      <c r="C9" s="11">
        <v>5181</v>
      </c>
      <c r="D9" s="11">
        <v>4832</v>
      </c>
      <c r="E9" s="11">
        <v>5103</v>
      </c>
      <c r="F9" s="11">
        <v>5075</v>
      </c>
      <c r="G9" s="11">
        <v>5320</v>
      </c>
      <c r="H9" s="11">
        <v>4893</v>
      </c>
      <c r="I9" s="11">
        <v>5045.8</v>
      </c>
      <c r="J9" s="11">
        <v>5043</v>
      </c>
      <c r="K9" s="11">
        <v>6540</v>
      </c>
      <c r="L9" s="11">
        <v>5302</v>
      </c>
      <c r="M9" s="11">
        <v>0</v>
      </c>
      <c r="N9" s="11"/>
      <c r="O9" s="11"/>
      <c r="P9" s="11"/>
      <c r="Q9" s="11"/>
      <c r="R9" s="11"/>
      <c r="S9" s="7">
        <f>B9+C9+D9+E9+F9+G9+H9+I9+J9+K9+L9</f>
        <v>56541.8</v>
      </c>
    </row>
    <row r="10" spans="1:19" ht="12.75">
      <c r="A10" s="19" t="s">
        <v>20</v>
      </c>
      <c r="B10" s="11">
        <v>3672</v>
      </c>
      <c r="C10" s="11">
        <v>5046</v>
      </c>
      <c r="D10" s="11">
        <v>5322</v>
      </c>
      <c r="E10" s="11">
        <v>4970</v>
      </c>
      <c r="F10" s="11">
        <v>5103</v>
      </c>
      <c r="G10" s="11">
        <v>4900</v>
      </c>
      <c r="H10" s="11">
        <v>5304</v>
      </c>
      <c r="I10" s="11">
        <v>5132</v>
      </c>
      <c r="J10" s="11">
        <v>5160</v>
      </c>
      <c r="K10" s="11">
        <v>6544</v>
      </c>
      <c r="L10" s="11">
        <v>4931</v>
      </c>
      <c r="M10" s="11">
        <v>0</v>
      </c>
      <c r="N10" s="11"/>
      <c r="O10" s="11"/>
      <c r="P10" s="11"/>
      <c r="Q10" s="11"/>
      <c r="R10" s="11"/>
      <c r="S10" s="7">
        <f>SUM(B10:M10)</f>
        <v>56084</v>
      </c>
    </row>
    <row r="11" spans="1:19" ht="12.75">
      <c r="A11" s="19" t="s">
        <v>21</v>
      </c>
      <c r="B11" s="11">
        <v>4190</v>
      </c>
      <c r="C11" s="11">
        <v>4795</v>
      </c>
      <c r="D11" s="11">
        <v>4840</v>
      </c>
      <c r="E11" s="11">
        <v>4908</v>
      </c>
      <c r="F11" s="11">
        <v>4840</v>
      </c>
      <c r="G11" s="11">
        <v>4753</v>
      </c>
      <c r="H11" s="11">
        <v>4816</v>
      </c>
      <c r="I11" s="11">
        <v>4817</v>
      </c>
      <c r="J11" s="11">
        <v>4681</v>
      </c>
      <c r="K11" s="11">
        <v>6689</v>
      </c>
      <c r="L11" s="11">
        <v>4646</v>
      </c>
      <c r="M11" s="11">
        <v>738</v>
      </c>
      <c r="N11" s="11"/>
      <c r="O11" s="11"/>
      <c r="P11" s="11"/>
      <c r="Q11" s="11"/>
      <c r="R11" s="11"/>
      <c r="S11" s="7">
        <f>SUM(B11:M11)</f>
        <v>54713</v>
      </c>
    </row>
    <row r="12" spans="1:20" ht="18.75" customHeight="1">
      <c r="A12" s="3" t="s">
        <v>23</v>
      </c>
      <c r="B12" s="21">
        <f>SUM(B9:B11)</f>
        <v>12069</v>
      </c>
      <c r="C12" s="21">
        <f aca="true" t="shared" si="0" ref="C12:S12">SUM(C9:C11)</f>
        <v>15022</v>
      </c>
      <c r="D12" s="21">
        <f t="shared" si="0"/>
        <v>14994</v>
      </c>
      <c r="E12" s="21">
        <f t="shared" si="0"/>
        <v>14981</v>
      </c>
      <c r="F12" s="21">
        <f t="shared" si="0"/>
        <v>15018</v>
      </c>
      <c r="G12" s="21">
        <f t="shared" si="0"/>
        <v>14973</v>
      </c>
      <c r="H12" s="21">
        <f t="shared" si="0"/>
        <v>15013</v>
      </c>
      <c r="I12" s="21">
        <f t="shared" si="0"/>
        <v>14994.8</v>
      </c>
      <c r="J12" s="21">
        <f t="shared" si="0"/>
        <v>14884</v>
      </c>
      <c r="K12" s="21">
        <f t="shared" si="0"/>
        <v>19773</v>
      </c>
      <c r="L12" s="21">
        <f t="shared" si="0"/>
        <v>14879</v>
      </c>
      <c r="M12" s="21">
        <f aca="true" t="shared" si="1" ref="M12:R12">SUM(M9:M11)</f>
        <v>738</v>
      </c>
      <c r="N12" s="21">
        <f t="shared" si="1"/>
        <v>0</v>
      </c>
      <c r="O12" s="21">
        <f t="shared" si="1"/>
        <v>0</v>
      </c>
      <c r="P12" s="21">
        <f t="shared" si="1"/>
        <v>0</v>
      </c>
      <c r="Q12" s="21">
        <f t="shared" si="1"/>
        <v>0</v>
      </c>
      <c r="R12" s="21">
        <f t="shared" si="1"/>
        <v>0</v>
      </c>
      <c r="S12" s="21">
        <f t="shared" si="0"/>
        <v>167338.8</v>
      </c>
      <c r="T12" s="1"/>
    </row>
    <row r="13" spans="1:20" ht="12.75">
      <c r="A13" s="19" t="s">
        <v>11</v>
      </c>
      <c r="B13" s="11">
        <v>3586</v>
      </c>
      <c r="C13" s="11">
        <v>5621</v>
      </c>
      <c r="D13" s="11">
        <v>4799</v>
      </c>
      <c r="E13" s="11">
        <v>4785</v>
      </c>
      <c r="F13" s="11">
        <v>5485</v>
      </c>
      <c r="G13" s="11">
        <v>4830</v>
      </c>
      <c r="H13" s="11">
        <v>5283</v>
      </c>
      <c r="I13" s="11">
        <v>5412</v>
      </c>
      <c r="J13" s="11">
        <v>4332</v>
      </c>
      <c r="K13" s="11">
        <v>6139</v>
      </c>
      <c r="L13" s="11">
        <v>4832</v>
      </c>
      <c r="M13" s="11">
        <v>3228</v>
      </c>
      <c r="N13" s="11"/>
      <c r="O13" s="11"/>
      <c r="P13" s="11"/>
      <c r="Q13" s="11"/>
      <c r="R13" s="11"/>
      <c r="S13" s="7">
        <f>B13+C13+D13+E13+F13+G13+H13+I13+J13+K13+L13+M13</f>
        <v>58332</v>
      </c>
      <c r="T13" s="1"/>
    </row>
    <row r="14" spans="1:20" ht="12.75">
      <c r="A14" s="19" t="s">
        <v>12</v>
      </c>
      <c r="B14" s="11">
        <v>3571</v>
      </c>
      <c r="C14" s="11">
        <v>4833</v>
      </c>
      <c r="D14" s="11">
        <v>5563</v>
      </c>
      <c r="E14" s="11">
        <v>4800</v>
      </c>
      <c r="F14" s="11">
        <v>4867</v>
      </c>
      <c r="G14" s="11">
        <v>4830</v>
      </c>
      <c r="H14" s="11">
        <v>4812</v>
      </c>
      <c r="I14" s="11">
        <v>4952</v>
      </c>
      <c r="J14" s="11">
        <v>5018</v>
      </c>
      <c r="K14" s="11">
        <v>6564</v>
      </c>
      <c r="L14" s="11">
        <v>4838</v>
      </c>
      <c r="M14" s="11">
        <v>3450</v>
      </c>
      <c r="N14" s="11"/>
      <c r="O14" s="11"/>
      <c r="P14" s="11"/>
      <c r="Q14" s="11"/>
      <c r="R14" s="11"/>
      <c r="S14" s="7">
        <f>B14+C14+D14+E14+F14+G14+H14+I14+J14+K14+L14+M14</f>
        <v>58098</v>
      </c>
      <c r="T14" s="1"/>
    </row>
    <row r="15" spans="1:20" ht="12.75">
      <c r="A15" s="19" t="s">
        <v>13</v>
      </c>
      <c r="B15" s="11">
        <v>4744</v>
      </c>
      <c r="C15" s="11">
        <v>4670</v>
      </c>
      <c r="D15" s="11">
        <v>4618</v>
      </c>
      <c r="E15" s="11">
        <v>4765</v>
      </c>
      <c r="F15" s="11">
        <v>4767</v>
      </c>
      <c r="G15" s="11">
        <v>4760</v>
      </c>
      <c r="H15" s="11">
        <v>4904</v>
      </c>
      <c r="I15" s="11">
        <v>4816</v>
      </c>
      <c r="J15" s="11">
        <v>4911</v>
      </c>
      <c r="K15" s="11">
        <v>6174</v>
      </c>
      <c r="L15" s="11">
        <v>4620</v>
      </c>
      <c r="M15" s="11">
        <v>2735</v>
      </c>
      <c r="N15" s="11"/>
      <c r="O15" s="11"/>
      <c r="P15" s="11"/>
      <c r="Q15" s="11"/>
      <c r="R15" s="11"/>
      <c r="S15" s="7">
        <f>B15+C15+D15+E15+F15+G15+H15+I15+J15+K15+L15+M15</f>
        <v>56484</v>
      </c>
      <c r="T15" s="1"/>
    </row>
    <row r="16" spans="1:20" ht="20.25" customHeight="1">
      <c r="A16" s="3" t="s">
        <v>24</v>
      </c>
      <c r="B16" s="21">
        <f>B13+B14+B15</f>
        <v>11901</v>
      </c>
      <c r="C16" s="21">
        <f aca="true" t="shared" si="2" ref="C16:K16">C13+C14+C15</f>
        <v>15124</v>
      </c>
      <c r="D16" s="21">
        <f t="shared" si="2"/>
        <v>14980</v>
      </c>
      <c r="E16" s="21">
        <f t="shared" si="2"/>
        <v>14350</v>
      </c>
      <c r="F16" s="21">
        <f t="shared" si="2"/>
        <v>15119</v>
      </c>
      <c r="G16" s="21">
        <f t="shared" si="2"/>
        <v>14420</v>
      </c>
      <c r="H16" s="21">
        <f t="shared" si="2"/>
        <v>14999</v>
      </c>
      <c r="I16" s="21">
        <f t="shared" si="2"/>
        <v>15180</v>
      </c>
      <c r="J16" s="21">
        <f t="shared" si="2"/>
        <v>14261</v>
      </c>
      <c r="K16" s="21">
        <f t="shared" si="2"/>
        <v>18877</v>
      </c>
      <c r="L16" s="21">
        <f aca="true" t="shared" si="3" ref="L16:S16">L13+L14+L15</f>
        <v>14290</v>
      </c>
      <c r="M16" s="21">
        <f t="shared" si="3"/>
        <v>9413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172914</v>
      </c>
      <c r="T16" s="1"/>
    </row>
    <row r="17" spans="1:20" ht="12.75">
      <c r="A17" s="19" t="s">
        <v>14</v>
      </c>
      <c r="B17" s="20">
        <v>6212.8</v>
      </c>
      <c r="C17" s="20">
        <v>7250</v>
      </c>
      <c r="D17" s="20">
        <v>7200.4</v>
      </c>
      <c r="E17" s="20">
        <v>5386</v>
      </c>
      <c r="F17" s="20">
        <v>7248</v>
      </c>
      <c r="G17" s="20">
        <v>8204</v>
      </c>
      <c r="H17" s="20">
        <v>7020</v>
      </c>
      <c r="I17" s="20">
        <v>8077.2</v>
      </c>
      <c r="J17" s="11">
        <v>7234</v>
      </c>
      <c r="K17" s="12">
        <v>9667</v>
      </c>
      <c r="L17" s="12">
        <v>7309</v>
      </c>
      <c r="M17" s="12">
        <v>5080</v>
      </c>
      <c r="N17" s="12">
        <v>6870</v>
      </c>
      <c r="O17" s="12">
        <v>7135</v>
      </c>
      <c r="P17" s="12">
        <v>5789</v>
      </c>
      <c r="Q17" s="12">
        <v>7282</v>
      </c>
      <c r="R17" s="12">
        <v>4904</v>
      </c>
      <c r="S17" s="7">
        <f>B17+C17+D17+E17+F17+G17+H17+I17+J17+K17+M17+N17+O17+P17+Q17+R17+L17</f>
        <v>117868.4</v>
      </c>
      <c r="T17" s="1"/>
    </row>
    <row r="18" spans="1:20" ht="12.75">
      <c r="A18" s="19" t="s">
        <v>15</v>
      </c>
      <c r="B18" s="11">
        <v>6001.6</v>
      </c>
      <c r="C18" s="11">
        <v>7216</v>
      </c>
      <c r="D18" s="11">
        <v>7343.2</v>
      </c>
      <c r="E18" s="11">
        <v>5535</v>
      </c>
      <c r="F18" s="11">
        <v>7260</v>
      </c>
      <c r="G18" s="11">
        <v>7235</v>
      </c>
      <c r="H18" s="11">
        <v>7154</v>
      </c>
      <c r="I18" s="11">
        <v>7268.4</v>
      </c>
      <c r="J18" s="11">
        <v>5998.6</v>
      </c>
      <c r="K18" s="11">
        <v>9507</v>
      </c>
      <c r="L18" s="11">
        <v>7225</v>
      </c>
      <c r="M18" s="11">
        <v>4609</v>
      </c>
      <c r="N18" s="11">
        <v>6385</v>
      </c>
      <c r="O18" s="11">
        <v>7156</v>
      </c>
      <c r="P18" s="11">
        <v>7969</v>
      </c>
      <c r="Q18" s="11">
        <v>7304</v>
      </c>
      <c r="R18" s="11">
        <v>4920</v>
      </c>
      <c r="S18" s="7">
        <f>B18+C18+D18+E18+F18+G18+H18+I18+J18+K18+M18+N18+O18+P18+Q18+R18+L18</f>
        <v>116086.8</v>
      </c>
      <c r="T18" s="1"/>
    </row>
    <row r="19" spans="1:20" ht="12.75">
      <c r="A19" s="19" t="s">
        <v>16</v>
      </c>
      <c r="B19" s="11">
        <v>5741</v>
      </c>
      <c r="C19" s="11">
        <v>7163</v>
      </c>
      <c r="D19" s="11">
        <v>7216.4</v>
      </c>
      <c r="E19" s="11">
        <v>6116.4</v>
      </c>
      <c r="F19" s="11">
        <v>7245</v>
      </c>
      <c r="G19" s="11">
        <v>7115</v>
      </c>
      <c r="H19" s="11">
        <v>7612</v>
      </c>
      <c r="I19" s="11">
        <v>7310</v>
      </c>
      <c r="J19" s="11">
        <v>8517.8</v>
      </c>
      <c r="K19" s="12">
        <v>9833</v>
      </c>
      <c r="L19" s="12">
        <v>7217</v>
      </c>
      <c r="M19" s="12">
        <v>4812</v>
      </c>
      <c r="N19" s="12">
        <v>8530.2</v>
      </c>
      <c r="O19" s="12">
        <v>7313</v>
      </c>
      <c r="P19" s="12">
        <v>8053</v>
      </c>
      <c r="Q19" s="12">
        <v>7199</v>
      </c>
      <c r="R19" s="12">
        <v>4426</v>
      </c>
      <c r="S19" s="7">
        <f>B19+C19+D19+E19+F19+G19+H19+I19+J19+K19+M19+N19+O19+P19+Q19+R19+L19</f>
        <v>121419.8</v>
      </c>
      <c r="T19" s="1"/>
    </row>
    <row r="20" spans="1:20" ht="18.75" customHeight="1">
      <c r="A20" s="3" t="s">
        <v>25</v>
      </c>
      <c r="B20" s="21">
        <f>B17+B18+B19</f>
        <v>17955.4</v>
      </c>
      <c r="C20" s="21">
        <f>C17+C18+C19</f>
        <v>21629</v>
      </c>
      <c r="D20" s="21">
        <f aca="true" t="shared" si="4" ref="D20:I20">D17+D18+D19</f>
        <v>21760</v>
      </c>
      <c r="E20" s="21">
        <f>E17+E18+E19</f>
        <v>17037.4</v>
      </c>
      <c r="F20" s="21">
        <f t="shared" si="4"/>
        <v>21753</v>
      </c>
      <c r="G20" s="21">
        <f t="shared" si="4"/>
        <v>22554</v>
      </c>
      <c r="H20" s="21">
        <f t="shared" si="4"/>
        <v>21786</v>
      </c>
      <c r="I20" s="21">
        <f t="shared" si="4"/>
        <v>22655.6</v>
      </c>
      <c r="J20" s="21">
        <f>J17+J18+J19</f>
        <v>21750.4</v>
      </c>
      <c r="K20" s="21">
        <f>K17+K18+K19</f>
        <v>29007</v>
      </c>
      <c r="L20" s="21">
        <f>L17+L18+L19</f>
        <v>21751</v>
      </c>
      <c r="M20" s="21">
        <f aca="true" t="shared" si="5" ref="M20:R20">M17+M18+M19</f>
        <v>14501</v>
      </c>
      <c r="N20" s="21">
        <f t="shared" si="5"/>
        <v>21785.2</v>
      </c>
      <c r="O20" s="21">
        <f t="shared" si="5"/>
        <v>21604</v>
      </c>
      <c r="P20" s="21">
        <f t="shared" si="5"/>
        <v>21811</v>
      </c>
      <c r="Q20" s="21">
        <f t="shared" si="5"/>
        <v>21785</v>
      </c>
      <c r="R20" s="21">
        <f t="shared" si="5"/>
        <v>14250</v>
      </c>
      <c r="S20" s="21">
        <f>S17+S18+S19</f>
        <v>355375</v>
      </c>
      <c r="T20" s="10"/>
    </row>
    <row r="21" spans="1:20" ht="12.75">
      <c r="A21" s="22" t="s">
        <v>17</v>
      </c>
      <c r="B21" s="11">
        <v>5365.4</v>
      </c>
      <c r="C21" s="11">
        <v>6495</v>
      </c>
      <c r="D21" s="11">
        <v>6397.2</v>
      </c>
      <c r="E21" s="11">
        <v>6023</v>
      </c>
      <c r="F21" s="11">
        <v>6419</v>
      </c>
      <c r="G21" s="11">
        <v>6517</v>
      </c>
      <c r="H21" s="11">
        <v>6270</v>
      </c>
      <c r="I21" s="11">
        <v>6205.4</v>
      </c>
      <c r="J21" s="11">
        <v>5274</v>
      </c>
      <c r="K21" s="12">
        <v>8544</v>
      </c>
      <c r="L21" s="12">
        <v>6460</v>
      </c>
      <c r="M21" s="12">
        <v>4424</v>
      </c>
      <c r="N21" s="12">
        <v>4226</v>
      </c>
      <c r="O21" s="12">
        <v>6458</v>
      </c>
      <c r="P21" s="12">
        <v>5256</v>
      </c>
      <c r="Q21" s="12">
        <v>5963</v>
      </c>
      <c r="R21" s="12">
        <v>4209</v>
      </c>
      <c r="S21" s="7">
        <f>B21+C21+D21+E21+F21+G21+H21+I21+J21+K21+L21+M21+N21+O21+P21+Q21+R21</f>
        <v>100506</v>
      </c>
      <c r="T21" s="1"/>
    </row>
    <row r="22" spans="1:20" ht="12.75">
      <c r="A22" s="23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7">
        <f>B22+C22+D22+E22+F22+G22+H22+I22+J22+K22</f>
        <v>0</v>
      </c>
      <c r="T22" s="1"/>
    </row>
    <row r="23" spans="1:20" ht="12.75">
      <c r="A23" s="22" t="s">
        <v>19</v>
      </c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2"/>
      <c r="M23" s="12"/>
      <c r="N23" s="12"/>
      <c r="O23" s="12"/>
      <c r="P23" s="12"/>
      <c r="Q23" s="12"/>
      <c r="R23" s="12"/>
      <c r="S23" s="7">
        <f>B23+C23+D23+E23+F23+G23+H23+I23+J23+K23</f>
        <v>0</v>
      </c>
      <c r="T23" s="1"/>
    </row>
    <row r="24" spans="1:20" ht="30.75" customHeight="1">
      <c r="A24" s="14" t="s">
        <v>26</v>
      </c>
      <c r="B24" s="21">
        <f>B21+B22+B23</f>
        <v>5365.4</v>
      </c>
      <c r="C24" s="21">
        <f>C21+C22+C23</f>
        <v>6495</v>
      </c>
      <c r="D24" s="21">
        <f aca="true" t="shared" si="6" ref="D24:I24">D21+D22+D23</f>
        <v>6397.2</v>
      </c>
      <c r="E24" s="21">
        <f t="shared" si="6"/>
        <v>6023</v>
      </c>
      <c r="F24" s="21">
        <f t="shared" si="6"/>
        <v>6419</v>
      </c>
      <c r="G24" s="21">
        <f t="shared" si="6"/>
        <v>6517</v>
      </c>
      <c r="H24" s="21">
        <f t="shared" si="6"/>
        <v>6270</v>
      </c>
      <c r="I24" s="21">
        <f t="shared" si="6"/>
        <v>6205.4</v>
      </c>
      <c r="J24" s="21">
        <f>J21+J22+J23</f>
        <v>5274</v>
      </c>
      <c r="K24" s="21">
        <f>K21+K22+K23</f>
        <v>8544</v>
      </c>
      <c r="L24" s="21">
        <f>L21+L22+L23</f>
        <v>6460</v>
      </c>
      <c r="M24" s="21">
        <f aca="true" t="shared" si="7" ref="M24:R24">M21+M22+M23</f>
        <v>4424</v>
      </c>
      <c r="N24" s="21">
        <f t="shared" si="7"/>
        <v>4226</v>
      </c>
      <c r="O24" s="21">
        <f t="shared" si="7"/>
        <v>6458</v>
      </c>
      <c r="P24" s="21">
        <f t="shared" si="7"/>
        <v>5256</v>
      </c>
      <c r="Q24" s="21">
        <f t="shared" si="7"/>
        <v>5963</v>
      </c>
      <c r="R24" s="21">
        <f t="shared" si="7"/>
        <v>4209</v>
      </c>
      <c r="S24" s="21">
        <f>S21+S22+S23</f>
        <v>100506</v>
      </c>
      <c r="T24" s="10"/>
    </row>
    <row r="25" spans="1:20" ht="36" customHeight="1">
      <c r="A25" s="24" t="s">
        <v>10</v>
      </c>
      <c r="B25" s="21">
        <f>B12+B16+B20+B24</f>
        <v>47290.8</v>
      </c>
      <c r="C25" s="21">
        <f aca="true" t="shared" si="8" ref="C25:S25">C12+C16+C20+C24</f>
        <v>58270</v>
      </c>
      <c r="D25" s="21">
        <f t="shared" si="8"/>
        <v>58131.2</v>
      </c>
      <c r="E25" s="21">
        <f t="shared" si="8"/>
        <v>52391.4</v>
      </c>
      <c r="F25" s="21">
        <f t="shared" si="8"/>
        <v>58309</v>
      </c>
      <c r="G25" s="21">
        <f t="shared" si="8"/>
        <v>58464</v>
      </c>
      <c r="H25" s="21">
        <f t="shared" si="8"/>
        <v>58068</v>
      </c>
      <c r="I25" s="21">
        <f t="shared" si="8"/>
        <v>59035.799999999996</v>
      </c>
      <c r="J25" s="21">
        <f t="shared" si="8"/>
        <v>56169.4</v>
      </c>
      <c r="K25" s="21">
        <f t="shared" si="8"/>
        <v>76201</v>
      </c>
      <c r="L25" s="21">
        <f>L12+L16+L20+L24</f>
        <v>57380</v>
      </c>
      <c r="M25" s="21">
        <f t="shared" si="8"/>
        <v>29076</v>
      </c>
      <c r="N25" s="21">
        <f t="shared" si="8"/>
        <v>26011.2</v>
      </c>
      <c r="O25" s="21">
        <f t="shared" si="8"/>
        <v>28062</v>
      </c>
      <c r="P25" s="21">
        <f t="shared" si="8"/>
        <v>27067</v>
      </c>
      <c r="Q25" s="21">
        <f t="shared" si="8"/>
        <v>27748</v>
      </c>
      <c r="R25" s="21">
        <f t="shared" si="8"/>
        <v>18459</v>
      </c>
      <c r="S25" s="21">
        <f t="shared" si="8"/>
        <v>796133.8</v>
      </c>
      <c r="T25" s="1"/>
    </row>
    <row r="26" spans="1:20" ht="13.5" customHeight="1">
      <c r="A26" s="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6"/>
      <c r="T26" s="1"/>
    </row>
    <row r="27" spans="1:20" ht="13.5" customHeight="1">
      <c r="A27" s="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6"/>
      <c r="T27" s="1"/>
    </row>
    <row r="28" spans="1:20" ht="13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6"/>
      <c r="T28" s="1"/>
    </row>
    <row r="29" spans="1:20" ht="13.5" customHeight="1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6"/>
      <c r="T29" s="1"/>
    </row>
    <row r="30" spans="1:20" ht="13.5" customHeight="1">
      <c r="A30" s="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6"/>
      <c r="T30" s="1"/>
    </row>
    <row r="31" spans="1:20" ht="13.5" customHeight="1">
      <c r="A31" s="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6"/>
      <c r="T31" s="1"/>
    </row>
    <row r="32" spans="1:20" ht="13.5" customHeight="1">
      <c r="A32" s="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6"/>
      <c r="T32" s="1"/>
    </row>
    <row r="33" ht="12.75">
      <c r="A33" s="2"/>
    </row>
    <row r="34" ht="12.75">
      <c r="A34" s="2"/>
    </row>
  </sheetData>
  <sheetProtection/>
  <mergeCells count="4">
    <mergeCell ref="A6:A7"/>
    <mergeCell ref="B6:K6"/>
    <mergeCell ref="S6:S7"/>
    <mergeCell ref="A3:S3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CAS-DELL3</cp:lastModifiedBy>
  <cp:lastPrinted>2023-10-31T07:19:19Z</cp:lastPrinted>
  <dcterms:created xsi:type="dcterms:W3CDTF">2007-02-14T09:57:22Z</dcterms:created>
  <dcterms:modified xsi:type="dcterms:W3CDTF">2023-11-29T11:15:04Z</dcterms:modified>
  <cp:category/>
  <cp:version/>
  <cp:contentType/>
  <cp:contentStatus/>
</cp:coreProperties>
</file>